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________REPORTS CL-31\_________2023\__DEEPAK\___OK\BM_Bal Pharma\WORKING\"/>
    </mc:Choice>
  </mc:AlternateContent>
  <bookViews>
    <workbookView xWindow="0" yWindow="0" windowWidth="15360" windowHeight="6675"/>
  </bookViews>
  <sheets>
    <sheet name="shareHolderCategorywise (11)" sheetId="1" r:id="rId1"/>
  </sheets>
  <calcPr calcId="162913"/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<sst xmlns="http://schemas.openxmlformats.org/spreadsheetml/2006/main" count="24" uniqueCount="24">
  <si>
    <t>Bal Pharma Limited</t>
  </si>
  <si>
    <t>Category Wise Holdings Summary</t>
  </si>
  <si>
    <t>Category</t>
  </si>
  <si>
    <t>DematSecurities</t>
  </si>
  <si>
    <t>DematHolders</t>
  </si>
  <si>
    <t>PhysicalSecurities</t>
  </si>
  <si>
    <t>PhysicalHolders</t>
  </si>
  <si>
    <t>TotalSecurities</t>
  </si>
  <si>
    <t>TotalHolders</t>
  </si>
  <si>
    <t>%-Issued Capital</t>
  </si>
  <si>
    <t>Corporate Bodies (Promoter Co)</t>
  </si>
  <si>
    <t>Clearing Members</t>
  </si>
  <si>
    <t>Other Bodies Corporate</t>
  </si>
  <si>
    <t>Foreign Promoters</t>
  </si>
  <si>
    <t>Hindu Undivided Family</t>
  </si>
  <si>
    <t>Non Resident Indians</t>
  </si>
  <si>
    <t>Non Resident (Non Repatriable)</t>
  </si>
  <si>
    <t>Public</t>
  </si>
  <si>
    <t>Promoters</t>
  </si>
  <si>
    <t>Body Corporate - Ltd Liability Partnership</t>
  </si>
  <si>
    <t>Foreign Portfolio Investors (Corporate) - I</t>
  </si>
  <si>
    <t>Investor Education And Protection Fund</t>
  </si>
  <si>
    <t>TOTAL :</t>
  </si>
  <si>
    <r>
      <t xml:space="preserve">Data Extracted on : </t>
    </r>
    <r>
      <rPr>
        <b/>
        <sz val="11"/>
        <color theme="1"/>
        <rFont val="Calibri"/>
        <family val="2"/>
        <scheme val="minor"/>
      </rPr>
      <t>04 Apr 2023</t>
    </r>
    <r>
      <rPr>
        <sz val="11"/>
        <color theme="1"/>
        <rFont val="Calibri"/>
        <family val="2"/>
        <scheme val="minor"/>
      </rPr>
      <t xml:space="preserve">   Face Value (INR): </t>
    </r>
    <r>
      <rPr>
        <b/>
        <sz val="11"/>
        <color theme="1"/>
        <rFont val="Calibri"/>
        <family val="2"/>
        <scheme val="minor"/>
      </rPr>
      <t>10.00</t>
    </r>
    <r>
      <rPr>
        <sz val="11"/>
        <color theme="1"/>
        <rFont val="Calibri"/>
        <family val="2"/>
        <scheme val="minor"/>
      </rPr>
      <t xml:space="preserve">   ISIN : </t>
    </r>
    <r>
      <rPr>
        <b/>
        <sz val="11"/>
        <color theme="1"/>
        <rFont val="Calibri"/>
        <family val="2"/>
        <scheme val="minor"/>
      </rPr>
      <t>INE083D01012</t>
    </r>
    <r>
      <rPr>
        <sz val="11"/>
        <color theme="1"/>
        <rFont val="Calibri"/>
        <family val="2"/>
        <scheme val="minor"/>
      </rPr>
      <t xml:space="preserve">    NSDL Data as of : </t>
    </r>
    <r>
      <rPr>
        <b/>
        <sz val="11"/>
        <color theme="1"/>
        <rFont val="Calibri"/>
        <family val="2"/>
        <scheme val="minor"/>
      </rPr>
      <t>31 Mar 2023</t>
    </r>
    <r>
      <rPr>
        <sz val="11"/>
        <color theme="1"/>
        <rFont val="Calibri"/>
        <family val="2"/>
        <scheme val="minor"/>
      </rPr>
      <t xml:space="preserve">      CDSL Data as of : </t>
    </r>
    <r>
      <rPr>
        <b/>
        <sz val="11"/>
        <color theme="1"/>
        <rFont val="Calibri"/>
        <family val="2"/>
        <scheme val="minor"/>
      </rPr>
      <t>31 Mar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</si>
</sst>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right" wrapText="1"/>
    </xf>
    <xf numFmtId="0" fontId="0" fillId="0" borderId="14" xfId="0" applyBorder="1"/>
    <xf numFmtId="0" fontId="0" fillId="0" borderId="15" xfId="0" applyBorder="1"/>
    <xf numFmtId="0" fontId="0" fillId="33" borderId="10" xfId="0" applyFill="1" applyBorder="1" applyAlignment="1">
      <alignment horizontal="left" wrapText="1"/>
    </xf>
    <xf numFmtId="0" fontId="0" fillId="33" borderId="10" xfId="0" applyFill="1" applyBorder="1" applyAlignment="1">
      <alignment horizontal="right" wrapText="1"/>
    </xf>
    <xf numFmtId="0" fontId="0" fillId="33" borderId="0" xfId="0" applyFill="1"/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workbookViewId="0">
      <selection activeCell="A18" sqref="A18:H18"/>
    </sheetView>
  </sheetViews>
  <sheetFormatPr defaultRowHeight="15" x14ac:dyDescent="0.25"/>
  <cols>
    <col min="1" max="1" width="37.85546875" customWidth="1"/>
    <col min="2" max="2" width="15.7109375" bestFit="1" customWidth="1"/>
    <col min="3" max="3" width="13.85546875" bestFit="1" customWidth="1"/>
    <col min="4" max="4" width="17" bestFit="1" customWidth="1"/>
    <col min="5" max="5" width="15.140625" bestFit="1" customWidth="1"/>
    <col min="6" max="6" width="14.28515625" bestFit="1" customWidth="1"/>
    <col min="7" max="7" width="12.28515625" bestFit="1" customWidth="1"/>
    <col min="8" max="8" width="15.7109375" bestFit="1" customWidth="1"/>
  </cols>
  <sheetData>
    <row r="1" spans="1:8" ht="15" customHeight="1" x14ac:dyDescent="0.25">
      <c r="A1" s="11" t="s">
        <v>0</v>
      </c>
      <c r="B1" s="12"/>
      <c r="C1" s="12"/>
      <c r="D1" s="12"/>
      <c r="E1" s="12"/>
      <c r="F1" s="12"/>
      <c r="G1" s="12"/>
      <c r="H1" s="13"/>
    </row>
    <row r="2" spans="1:8" ht="15" customHeight="1" x14ac:dyDescent="0.25">
      <c r="A2" s="14" t="s">
        <v>1</v>
      </c>
      <c r="B2" s="15"/>
      <c r="C2" s="15"/>
      <c r="D2" s="15"/>
      <c r="E2" s="15"/>
      <c r="F2" s="15"/>
      <c r="G2" s="15"/>
      <c r="H2" s="16"/>
    </row>
    <row r="3" spans="1:8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8" x14ac:dyDescent="0.25">
      <c r="A4" s="8" t="s">
        <v>10</v>
      </c>
      <c r="B4" s="9">
        <v>2011736</v>
      </c>
      <c r="C4" s="9">
        <v>2</v>
      </c>
      <c r="D4" s="9">
        <v>0</v>
      </c>
      <c r="E4" s="9">
        <v>0</v>
      </c>
      <c r="F4" s="9">
        <v>2011736</v>
      </c>
      <c r="G4" s="9">
        <v>2</v>
      </c>
      <c r="H4" s="9" t="str">
        <f>"12.8219"</f>
        <v>12.8219</v>
      </c>
    </row>
    <row r="5" spans="1:8" x14ac:dyDescent="0.25">
      <c r="A5" s="2" t="s">
        <v>11</v>
      </c>
      <c r="B5" s="3">
        <v>7173</v>
      </c>
      <c r="C5" s="3">
        <v>17</v>
      </c>
      <c r="D5" s="3">
        <v>0</v>
      </c>
      <c r="E5" s="3">
        <v>0</v>
      </c>
      <c r="F5" s="3">
        <v>7173</v>
      </c>
      <c r="G5" s="3">
        <v>17</v>
      </c>
      <c r="H5" s="3" t="str">
        <f>"0.0457"</f>
        <v>0.0457</v>
      </c>
    </row>
    <row r="6" spans="1:8" x14ac:dyDescent="0.25">
      <c r="A6" s="2" t="s">
        <v>12</v>
      </c>
      <c r="B6" s="3">
        <v>70655</v>
      </c>
      <c r="C6" s="3">
        <v>45</v>
      </c>
      <c r="D6" s="3">
        <v>501</v>
      </c>
      <c r="E6" s="3">
        <v>5</v>
      </c>
      <c r="F6" s="3">
        <v>71156</v>
      </c>
      <c r="G6" s="3">
        <v>50</v>
      </c>
      <c r="H6" s="3" t="str">
        <f>"0.4535"</f>
        <v>0.4535</v>
      </c>
    </row>
    <row r="7" spans="1:8" x14ac:dyDescent="0.25">
      <c r="A7" s="2" t="s">
        <v>13</v>
      </c>
      <c r="B7" s="3">
        <v>655187</v>
      </c>
      <c r="C7" s="3">
        <v>3</v>
      </c>
      <c r="D7" s="3">
        <v>0</v>
      </c>
      <c r="E7" s="3">
        <v>0</v>
      </c>
      <c r="F7" s="3">
        <v>655187</v>
      </c>
      <c r="G7" s="3">
        <v>3</v>
      </c>
      <c r="H7" s="3" t="str">
        <f>"4.1759"</f>
        <v>4.1759</v>
      </c>
    </row>
    <row r="8" spans="1:8" x14ac:dyDescent="0.25">
      <c r="A8" s="2" t="s">
        <v>14</v>
      </c>
      <c r="B8" s="3">
        <v>325335</v>
      </c>
      <c r="C8" s="3">
        <v>267</v>
      </c>
      <c r="D8" s="3">
        <v>0</v>
      </c>
      <c r="E8" s="3">
        <v>0</v>
      </c>
      <c r="F8" s="3">
        <v>325335</v>
      </c>
      <c r="G8" s="3">
        <v>267</v>
      </c>
      <c r="H8" s="3" t="str">
        <f>"2.0735"</f>
        <v>2.0735</v>
      </c>
    </row>
    <row r="9" spans="1:8" x14ac:dyDescent="0.25">
      <c r="A9" s="2" t="s">
        <v>15</v>
      </c>
      <c r="B9" s="3">
        <v>1946512</v>
      </c>
      <c r="C9" s="3">
        <v>87</v>
      </c>
      <c r="D9" s="3">
        <v>6500</v>
      </c>
      <c r="E9" s="3">
        <v>3</v>
      </c>
      <c r="F9" s="3">
        <v>1953012</v>
      </c>
      <c r="G9" s="3">
        <v>90</v>
      </c>
      <c r="H9" s="3" t="str">
        <f>"12.4476"</f>
        <v>12.4476</v>
      </c>
    </row>
    <row r="10" spans="1:8" x14ac:dyDescent="0.25">
      <c r="A10" s="2" t="s">
        <v>16</v>
      </c>
      <c r="B10" s="3">
        <v>61299</v>
      </c>
      <c r="C10" s="3">
        <v>42</v>
      </c>
      <c r="D10" s="3">
        <v>0</v>
      </c>
      <c r="E10" s="3">
        <v>0</v>
      </c>
      <c r="F10" s="3">
        <v>61299</v>
      </c>
      <c r="G10" s="3">
        <v>42</v>
      </c>
      <c r="H10" s="3" t="str">
        <f>"0.3907"</f>
        <v>0.3907</v>
      </c>
    </row>
    <row r="11" spans="1:8" x14ac:dyDescent="0.25">
      <c r="A11" s="2" t="s">
        <v>17</v>
      </c>
      <c r="B11" s="3">
        <v>4912443</v>
      </c>
      <c r="C11" s="3">
        <v>15126</v>
      </c>
      <c r="D11" s="3">
        <v>116948</v>
      </c>
      <c r="E11" s="3">
        <v>715</v>
      </c>
      <c r="F11" s="3">
        <v>5029391</v>
      </c>
      <c r="G11" s="3">
        <v>15841</v>
      </c>
      <c r="H11" s="3" t="str">
        <f>"32.0550"</f>
        <v>32.0550</v>
      </c>
    </row>
    <row r="12" spans="1:8" s="10" customFormat="1" x14ac:dyDescent="0.25">
      <c r="A12" s="8" t="s">
        <v>18</v>
      </c>
      <c r="B12" s="9">
        <v>5430259</v>
      </c>
      <c r="C12" s="9">
        <v>9</v>
      </c>
      <c r="D12" s="9">
        <v>0</v>
      </c>
      <c r="E12" s="9">
        <v>0</v>
      </c>
      <c r="F12" s="9">
        <v>5430259</v>
      </c>
      <c r="G12" s="9">
        <v>9</v>
      </c>
      <c r="H12" s="9" t="str">
        <f>"34.6100"</f>
        <v>34.6100</v>
      </c>
    </row>
    <row r="13" spans="1:8" ht="30" x14ac:dyDescent="0.25">
      <c r="A13" s="2" t="s">
        <v>19</v>
      </c>
      <c r="B13" s="3">
        <v>4401</v>
      </c>
      <c r="C13" s="3">
        <v>4</v>
      </c>
      <c r="D13" s="3">
        <v>0</v>
      </c>
      <c r="E13" s="3">
        <v>0</v>
      </c>
      <c r="F13" s="3">
        <v>4401</v>
      </c>
      <c r="G13" s="3">
        <v>4</v>
      </c>
      <c r="H13" s="3" t="str">
        <f>"0.0280"</f>
        <v>0.0280</v>
      </c>
    </row>
    <row r="14" spans="1:8" ht="30" x14ac:dyDescent="0.25">
      <c r="A14" s="2" t="s">
        <v>20</v>
      </c>
      <c r="B14" s="3">
        <v>26165</v>
      </c>
      <c r="C14" s="3">
        <v>1</v>
      </c>
      <c r="D14" s="3">
        <v>0</v>
      </c>
      <c r="E14" s="3">
        <v>0</v>
      </c>
      <c r="F14" s="3">
        <v>26165</v>
      </c>
      <c r="G14" s="3">
        <v>1</v>
      </c>
      <c r="H14" s="3" t="str">
        <f>"0.1668"</f>
        <v>0.1668</v>
      </c>
    </row>
    <row r="15" spans="1:8" ht="30" x14ac:dyDescent="0.25">
      <c r="A15" s="2" t="s">
        <v>21</v>
      </c>
      <c r="B15" s="3">
        <v>114758</v>
      </c>
      <c r="C15" s="3">
        <v>1</v>
      </c>
      <c r="D15" s="3">
        <v>0</v>
      </c>
      <c r="E15" s="3">
        <v>0</v>
      </c>
      <c r="F15" s="3">
        <v>114758</v>
      </c>
      <c r="G15" s="3">
        <v>1</v>
      </c>
      <c r="H15" s="3" t="str">
        <f>"0.7314"</f>
        <v>0.7314</v>
      </c>
    </row>
    <row r="16" spans="1:8" x14ac:dyDescent="0.25">
      <c r="A16" s="4" t="s">
        <v>22</v>
      </c>
      <c r="B16" s="5">
        <v>15565923</v>
      </c>
      <c r="C16" s="5">
        <v>15604</v>
      </c>
      <c r="D16" s="5">
        <v>123949</v>
      </c>
      <c r="E16" s="5">
        <v>723</v>
      </c>
      <c r="F16" s="5">
        <v>15689872</v>
      </c>
      <c r="G16" s="5">
        <v>16327</v>
      </c>
      <c r="H16" s="5">
        <v>100</v>
      </c>
    </row>
    <row r="17" spans="1:8" x14ac:dyDescent="0.25">
      <c r="A17" s="6"/>
      <c r="H17" s="7"/>
    </row>
    <row r="18" spans="1:8" ht="15" customHeight="1" x14ac:dyDescent="0.25">
      <c r="A18" s="17" t="s">
        <v>23</v>
      </c>
      <c r="B18" s="18"/>
      <c r="C18" s="18"/>
      <c r="D18" s="18"/>
      <c r="E18" s="18"/>
      <c r="F18" s="18"/>
      <c r="G18" s="18"/>
      <c r="H18" s="19"/>
    </row>
  </sheetData>
  <mergeCells count="3">
    <mergeCell ref="A1:H1"/>
    <mergeCell ref="A2:H2"/>
    <mergeCell ref="A18:H18"/>
  </mergeCells>
  <pageMargins left="0.25" right="0.25" top="0.5" bottom="0.5" header="0.5" footer="0.5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shareHolderCategorywise (11)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Sandeep Holam</dc:creator>
  <cp:lastModifiedBy>Sandeep Holam</cp:lastModifiedBy>
  <cp:lastPrinted>2023-04-05T04:40:22Z</cp:lastPrinted>
  <dcterms:created xsi:type="dcterms:W3CDTF">2023-04-04T15:10:46Z</dcterms:created>
  <dcterms:modified xsi:type="dcterms:W3CDTF">2023-04-05T04:40:25Z</dcterms:modified>
</cp:coreProperties>
</file>